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638"/>
  </bookViews>
  <sheets>
    <sheet name="0" sheetId="50" r:id="rId1"/>
    <sheet name="1" sheetId="48" r:id="rId2"/>
    <sheet name="2" sheetId="49" r:id="rId3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#REF!</definedName>
    <definedName name="_R2_19">#REF!</definedName>
    <definedName name="_R2_2">#REF!</definedName>
    <definedName name="_R2_20">#REF!</definedName>
    <definedName name="_R2_21">#REF!</definedName>
    <definedName name="_R2_2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  <definedName name="_R3_1">#REF!</definedName>
    <definedName name="_R3_2">#REF!</definedName>
    <definedName name="_R3_3">#REF!</definedName>
    <definedName name="_R3_4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b">#REF!</definedName>
    <definedName name="m">#REF!</definedName>
  </definedNames>
  <calcPr calcId="152511"/>
</workbook>
</file>

<file path=xl/calcChain.xml><?xml version="1.0" encoding="utf-8"?>
<calcChain xmlns="http://schemas.openxmlformats.org/spreadsheetml/2006/main">
  <c r="B9" i="49" l="1"/>
  <c r="C12" i="49" s="1"/>
  <c r="B4" i="49"/>
  <c r="C7" i="49" s="1"/>
  <c r="C4" i="48"/>
  <c r="B4" i="48"/>
  <c r="C35" i="49" l="1"/>
  <c r="C23" i="49"/>
  <c r="C34" i="49"/>
  <c r="C22" i="49"/>
  <c r="C33" i="49"/>
  <c r="C21" i="49"/>
  <c r="C32" i="49"/>
  <c r="C20" i="49"/>
  <c r="C31" i="49"/>
  <c r="C30" i="49"/>
  <c r="C29" i="49"/>
  <c r="C40" i="49"/>
  <c r="C39" i="49"/>
  <c r="C26" i="49"/>
  <c r="C14" i="49"/>
  <c r="C19" i="49"/>
  <c r="C18" i="49"/>
  <c r="C17" i="49"/>
  <c r="C16" i="49"/>
  <c r="C27" i="49"/>
  <c r="C37" i="49"/>
  <c r="C25" i="49"/>
  <c r="C13" i="49"/>
  <c r="C11" i="49"/>
  <c r="C9" i="49" s="1"/>
  <c r="C28" i="49"/>
  <c r="C15" i="49"/>
  <c r="C38" i="49"/>
  <c r="C36" i="49"/>
  <c r="C24" i="49"/>
  <c r="C6" i="49"/>
  <c r="C4" i="49" s="1"/>
</calcChain>
</file>

<file path=xl/sharedStrings.xml><?xml version="1.0" encoding="utf-8"?>
<sst xmlns="http://schemas.openxmlformats.org/spreadsheetml/2006/main" count="59" uniqueCount="56">
  <si>
    <t>Total</t>
  </si>
  <si>
    <t>Mujeres</t>
  </si>
  <si>
    <t>Según sexo</t>
  </si>
  <si>
    <t>%</t>
  </si>
  <si>
    <t>Personas atendidas</t>
  </si>
  <si>
    <t>Proyectos</t>
  </si>
  <si>
    <t>Cuantía</t>
  </si>
  <si>
    <t xml:space="preserve">Total </t>
  </si>
  <si>
    <t>Mujer</t>
  </si>
  <si>
    <t>Otros grupos de personas en situación de vulnerabilidad social</t>
  </si>
  <si>
    <t>Personas con diversidad funcional en situación de dependencia</t>
  </si>
  <si>
    <t>Personas en situación de desempleo</t>
  </si>
  <si>
    <t>Personas inmigrantes o refugiadas</t>
  </si>
  <si>
    <t>Personas mayores</t>
  </si>
  <si>
    <t>Personas reclusas o exreclusas</t>
  </si>
  <si>
    <t>Intervenciones</t>
  </si>
  <si>
    <t>Por tipo de intervención</t>
  </si>
  <si>
    <t>Pérdida repentina de alojamiento</t>
  </si>
  <si>
    <t>Campaña de frío</t>
  </si>
  <si>
    <t>Coordinación con urgencias hospitalarias</t>
  </si>
  <si>
    <t>Personas en tránsito</t>
  </si>
  <si>
    <t>Atención a refugiado/asilo político</t>
  </si>
  <si>
    <t>Información y orientación</t>
  </si>
  <si>
    <t>Persona dependiente en situación de abandono</t>
  </si>
  <si>
    <t>Violencia de género</t>
  </si>
  <si>
    <t>Intento de suicidio</t>
  </si>
  <si>
    <t>Robo y pérdida de pertenencias</t>
  </si>
  <si>
    <t>Crisis psiquiátrica aguda</t>
  </si>
  <si>
    <t>Menor en riesgo social</t>
  </si>
  <si>
    <t>Cobertura de necesidades básicas</t>
  </si>
  <si>
    <t>Alerta por insalubridad en vivienda</t>
  </si>
  <si>
    <t>Hombres</t>
  </si>
  <si>
    <t>Comunicación de recurso</t>
  </si>
  <si>
    <t>Incidencia: Usuario fuera de la ciudad</t>
  </si>
  <si>
    <t>Jóvenes con dificultades de integración social</t>
  </si>
  <si>
    <t>Familia, infancia y adolescencia</t>
  </si>
  <si>
    <t>Personas con enfermedades crónicas y/o larga duración</t>
  </si>
  <si>
    <t>Personas en procesos de rehabilitación de adicciones</t>
  </si>
  <si>
    <t>Atención a personas sin hogar en urgencia social</t>
  </si>
  <si>
    <t>Pérdida / desorientación personas</t>
  </si>
  <si>
    <t>Primera acogida de personas en proceso migratorio</t>
  </si>
  <si>
    <t>Coordinación con CMSS, CAST, CAI</t>
  </si>
  <si>
    <t>Colaboración personas refugiadas Ucrania</t>
  </si>
  <si>
    <t>PROGRAMAS DE INTERVENCIÓN Y URGENCIAS SOCIALES</t>
  </si>
  <si>
    <t>Conflicto intra-familiar</t>
  </si>
  <si>
    <t>Otros</t>
  </si>
  <si>
    <t>1. Subvenciones para el desarrollo de proyectos de intervención en el ámbito de la Acción Social. 2024</t>
  </si>
  <si>
    <t>2. Servicio de Atención a Urgencias Sociales y colaboración en emergencias (SAUS). 2024</t>
  </si>
  <si>
    <t xml:space="preserve">No existe urgencia social </t>
  </si>
  <si>
    <t>Alerta por lluvias e inclemencias climatológicas</t>
  </si>
  <si>
    <t>Colaboración en emergencias y/o catástrofes</t>
  </si>
  <si>
    <t>Pérdida grave de la autonomía funcional</t>
  </si>
  <si>
    <t>Pérdida repentina de seres queridos</t>
  </si>
  <si>
    <t>Desalojo por vía de urgencia</t>
  </si>
  <si>
    <t>Fuente: Servicio de Atención Primaria. Ayuntamiento de València.</t>
  </si>
  <si>
    <t>Familia/persona ya atendida y derivada al recurso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</si>
</sst>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0\ [$€-1];[Red]\-#,##0.00\ [$€-1]"/>
  </numFmts>
  <fonts count="11" x14ac:knownFonts="1">
    <font>
      <sz val="10"/>
      <color rgb="FF000000"/>
      <name val="Arial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rgb="FFF2E5FF"/>
        <bgColor rgb="FFF2E5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3" borderId="1" xfId="0" applyFont="1" applyFill="1" applyBorder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0" borderId="0" xfId="0" applyFont="1"/>
    <xf numFmtId="0" fontId="6" fillId="3" borderId="1" xfId="0" applyFont="1" applyFill="1" applyBorder="1"/>
    <xf numFmtId="3" fontId="6" fillId="3" borderId="1" xfId="0" applyNumberFormat="1" applyFont="1" applyFill="1" applyBorder="1"/>
    <xf numFmtId="3" fontId="6" fillId="0" borderId="0" xfId="0" applyNumberFormat="1" applyFont="1"/>
    <xf numFmtId="3" fontId="2" fillId="3" borderId="1" xfId="0" applyNumberFormat="1" applyFont="1" applyFill="1" applyBorder="1"/>
    <xf numFmtId="164" fontId="2" fillId="3" borderId="1" xfId="0" applyNumberFormat="1" applyFont="1" applyFill="1" applyBorder="1"/>
    <xf numFmtId="164" fontId="7" fillId="0" borderId="0" xfId="0" applyNumberFormat="1" applyFont="1"/>
    <xf numFmtId="164" fontId="2" fillId="0" borderId="0" xfId="0" applyNumberFormat="1" applyFont="1"/>
    <xf numFmtId="3" fontId="7" fillId="0" borderId="0" xfId="0" applyNumberFormat="1" applyFont="1"/>
    <xf numFmtId="0" fontId="6" fillId="0" borderId="0" xfId="0" applyFont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0" borderId="0" xfId="0" applyFont="1" applyAlignment="1"/>
    <xf numFmtId="0" fontId="8" fillId="0" borderId="0" xfId="0" applyFont="1" applyAlignment="1">
      <alignment horizontal="right"/>
    </xf>
    <xf numFmtId="0" fontId="2" fillId="0" borderId="0" xfId="0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164" fontId="6" fillId="3" borderId="1" xfId="1" applyNumberFormat="1" applyFont="1" applyFill="1" applyBorder="1" applyAlignment="1">
      <alignment horizontal="right"/>
    </xf>
    <xf numFmtId="164" fontId="7" fillId="0" borderId="0" xfId="1" applyNumberFormat="1" applyFont="1"/>
    <xf numFmtId="165" fontId="8" fillId="0" borderId="0" xfId="0" applyNumberFormat="1" applyFont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10" fillId="0" borderId="0" xfId="0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76.5703125" customWidth="1"/>
  </cols>
  <sheetData>
    <row r="1" spans="1:1" ht="15.75" customHeight="1" x14ac:dyDescent="0.25">
      <c r="A1" s="1" t="s">
        <v>43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6"/>
  <sheetViews>
    <sheetView workbookViewId="0"/>
  </sheetViews>
  <sheetFormatPr baseColWidth="10" defaultRowHeight="12.75" x14ac:dyDescent="0.2"/>
  <cols>
    <col min="1" max="1" width="52.7109375" customWidth="1"/>
    <col min="2" max="2" width="14.85546875" customWidth="1"/>
    <col min="3" max="3" width="18" customWidth="1"/>
  </cols>
  <sheetData>
    <row r="1" spans="1:3" ht="15.75" customHeight="1" x14ac:dyDescent="0.25">
      <c r="A1" s="34" t="s">
        <v>46</v>
      </c>
      <c r="B1" s="7"/>
      <c r="C1" s="2"/>
    </row>
    <row r="2" spans="1:3" x14ac:dyDescent="0.2">
      <c r="A2" s="2"/>
      <c r="B2" s="2"/>
      <c r="C2" s="2"/>
    </row>
    <row r="3" spans="1:3" ht="18.75" customHeight="1" x14ac:dyDescent="0.2">
      <c r="A3" s="21"/>
      <c r="B3" s="4" t="s">
        <v>5</v>
      </c>
      <c r="C3" s="4" t="s">
        <v>6</v>
      </c>
    </row>
    <row r="4" spans="1:3" ht="15" customHeight="1" x14ac:dyDescent="0.2">
      <c r="A4" s="8" t="s">
        <v>7</v>
      </c>
      <c r="B4" s="25">
        <f>SUM(B5:B15)</f>
        <v>89</v>
      </c>
      <c r="C4" s="31">
        <f>SUM(C5:C15)</f>
        <v>1219475.08</v>
      </c>
    </row>
    <row r="5" spans="1:3" ht="15" customHeight="1" x14ac:dyDescent="0.2">
      <c r="A5" s="23" t="s">
        <v>35</v>
      </c>
      <c r="B5" s="11">
        <v>25</v>
      </c>
      <c r="C5" s="32">
        <v>339420</v>
      </c>
    </row>
    <row r="6" spans="1:3" ht="15" customHeight="1" x14ac:dyDescent="0.2">
      <c r="A6" s="22" t="s">
        <v>34</v>
      </c>
      <c r="B6" s="19">
        <v>7</v>
      </c>
      <c r="C6" s="33">
        <v>95142.58</v>
      </c>
    </row>
    <row r="7" spans="1:3" ht="15" customHeight="1" x14ac:dyDescent="0.2">
      <c r="A7" s="23" t="s">
        <v>8</v>
      </c>
      <c r="B7" s="11">
        <v>6</v>
      </c>
      <c r="C7" s="32">
        <v>82602.149999999994</v>
      </c>
    </row>
    <row r="8" spans="1:3" ht="15" customHeight="1" x14ac:dyDescent="0.2">
      <c r="A8" s="22" t="s">
        <v>10</v>
      </c>
      <c r="B8" s="19">
        <v>4</v>
      </c>
      <c r="C8" s="33">
        <v>55125.9</v>
      </c>
    </row>
    <row r="9" spans="1:3" ht="15" customHeight="1" x14ac:dyDescent="0.2">
      <c r="A9" s="23" t="s">
        <v>36</v>
      </c>
      <c r="B9" s="11">
        <v>12</v>
      </c>
      <c r="C9" s="32">
        <v>162167.53</v>
      </c>
    </row>
    <row r="10" spans="1:3" ht="15" customHeight="1" x14ac:dyDescent="0.2">
      <c r="A10" s="22" t="s">
        <v>37</v>
      </c>
      <c r="B10" s="19">
        <v>3</v>
      </c>
      <c r="C10" s="33">
        <v>42595.22</v>
      </c>
    </row>
    <row r="11" spans="1:3" ht="15" customHeight="1" x14ac:dyDescent="0.2">
      <c r="A11" s="23" t="s">
        <v>11</v>
      </c>
      <c r="B11" s="11">
        <v>8</v>
      </c>
      <c r="C11" s="32">
        <v>106191.87</v>
      </c>
    </row>
    <row r="12" spans="1:3" ht="15" customHeight="1" x14ac:dyDescent="0.2">
      <c r="A12" s="22" t="s">
        <v>12</v>
      </c>
      <c r="B12" s="19">
        <v>8</v>
      </c>
      <c r="C12" s="33">
        <v>110959.35</v>
      </c>
    </row>
    <row r="13" spans="1:3" ht="15" customHeight="1" x14ac:dyDescent="0.2">
      <c r="A13" s="23" t="s">
        <v>13</v>
      </c>
      <c r="B13" s="11">
        <v>8</v>
      </c>
      <c r="C13" s="32">
        <v>113344.43</v>
      </c>
    </row>
    <row r="14" spans="1:3" ht="15" customHeight="1" x14ac:dyDescent="0.2">
      <c r="A14" s="22" t="s">
        <v>14</v>
      </c>
      <c r="B14" s="19">
        <v>3</v>
      </c>
      <c r="C14" s="33">
        <v>42106.47</v>
      </c>
    </row>
    <row r="15" spans="1:3" ht="15" customHeight="1" x14ac:dyDescent="0.2">
      <c r="A15" s="23" t="s">
        <v>9</v>
      </c>
      <c r="B15" s="11">
        <v>5</v>
      </c>
      <c r="C15" s="32">
        <v>69819.58</v>
      </c>
    </row>
    <row r="16" spans="1:3" x14ac:dyDescent="0.2">
      <c r="A16" s="6" t="s">
        <v>54</v>
      </c>
      <c r="B16" s="24"/>
      <c r="C16" s="24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41"/>
  <sheetViews>
    <sheetView workbookViewId="0"/>
  </sheetViews>
  <sheetFormatPr baseColWidth="10" defaultRowHeight="12.75" x14ac:dyDescent="0.2"/>
  <cols>
    <col min="1" max="1" width="58.85546875" customWidth="1"/>
    <col min="2" max="3" width="9.5703125" customWidth="1"/>
  </cols>
  <sheetData>
    <row r="1" spans="1:3" ht="15.75" customHeight="1" x14ac:dyDescent="0.25">
      <c r="A1" s="34" t="s">
        <v>47</v>
      </c>
      <c r="B1" s="2"/>
      <c r="C1" s="2"/>
    </row>
    <row r="2" spans="1:3" x14ac:dyDescent="0.2">
      <c r="A2" s="24"/>
      <c r="B2" s="24"/>
      <c r="C2" s="24"/>
    </row>
    <row r="3" spans="1:3" ht="18.75" customHeight="1" x14ac:dyDescent="0.2">
      <c r="A3" s="3"/>
      <c r="B3" s="4" t="s">
        <v>0</v>
      </c>
      <c r="C3" s="4" t="s">
        <v>3</v>
      </c>
    </row>
    <row r="4" spans="1:3" ht="15" customHeight="1" x14ac:dyDescent="0.2">
      <c r="A4" s="10" t="s">
        <v>4</v>
      </c>
      <c r="B4" s="18">
        <f>B6+B7</f>
        <v>3467</v>
      </c>
      <c r="C4" s="16">
        <f>C6+C7</f>
        <v>1</v>
      </c>
    </row>
    <row r="5" spans="1:3" ht="15" customHeight="1" x14ac:dyDescent="0.2">
      <c r="A5" s="9" t="s">
        <v>2</v>
      </c>
      <c r="B5" s="5"/>
      <c r="C5" s="5"/>
    </row>
    <row r="6" spans="1:3" ht="15" customHeight="1" x14ac:dyDescent="0.2">
      <c r="A6" s="22" t="s">
        <v>31</v>
      </c>
      <c r="B6" s="13">
        <v>2032</v>
      </c>
      <c r="C6" s="17">
        <f>B6/B4</f>
        <v>0.58609749062590133</v>
      </c>
    </row>
    <row r="7" spans="1:3" ht="15" customHeight="1" x14ac:dyDescent="0.2">
      <c r="A7" s="23" t="s">
        <v>1</v>
      </c>
      <c r="B7" s="12">
        <v>1435</v>
      </c>
      <c r="C7" s="15">
        <f>B7/B4</f>
        <v>0.41390250937409867</v>
      </c>
    </row>
    <row r="8" spans="1:3" ht="18.75" customHeight="1" x14ac:dyDescent="0.2">
      <c r="A8" s="3"/>
      <c r="B8" s="4" t="s">
        <v>0</v>
      </c>
      <c r="C8" s="4" t="s">
        <v>3</v>
      </c>
    </row>
    <row r="9" spans="1:3" ht="15" customHeight="1" x14ac:dyDescent="0.2">
      <c r="A9" s="10" t="s">
        <v>15</v>
      </c>
      <c r="B9" s="18">
        <f>SUM(B11:B40)</f>
        <v>6062</v>
      </c>
      <c r="C9" s="30">
        <f>SUM(C11:C40)</f>
        <v>1</v>
      </c>
    </row>
    <row r="10" spans="1:3" ht="15" customHeight="1" x14ac:dyDescent="0.2">
      <c r="A10" s="9" t="s">
        <v>16</v>
      </c>
      <c r="B10" s="14"/>
      <c r="C10" s="15"/>
    </row>
    <row r="11" spans="1:3" ht="15" customHeight="1" x14ac:dyDescent="0.2">
      <c r="A11" s="26" t="s">
        <v>41</v>
      </c>
      <c r="B11" s="27">
        <v>1636</v>
      </c>
      <c r="C11" s="28">
        <f>B11/$B$9</f>
        <v>0.26987792807654237</v>
      </c>
    </row>
    <row r="12" spans="1:3" ht="15" customHeight="1" x14ac:dyDescent="0.2">
      <c r="A12" s="23" t="s">
        <v>18</v>
      </c>
      <c r="B12" s="20">
        <v>1494</v>
      </c>
      <c r="C12" s="29">
        <f t="shared" ref="C12:C40" si="0">B12/$B$9</f>
        <v>0.24645331573738041</v>
      </c>
    </row>
    <row r="13" spans="1:3" ht="15" customHeight="1" x14ac:dyDescent="0.2">
      <c r="A13" s="26" t="s">
        <v>48</v>
      </c>
      <c r="B13" s="27">
        <v>553</v>
      </c>
      <c r="C13" s="28">
        <f t="shared" si="0"/>
        <v>9.1224018475750582E-2</v>
      </c>
    </row>
    <row r="14" spans="1:3" ht="15" customHeight="1" x14ac:dyDescent="0.2">
      <c r="A14" s="23" t="s">
        <v>17</v>
      </c>
      <c r="B14" s="20">
        <v>367</v>
      </c>
      <c r="C14" s="29">
        <f t="shared" si="0"/>
        <v>6.0541075552622899E-2</v>
      </c>
    </row>
    <row r="15" spans="1:3" ht="15" customHeight="1" x14ac:dyDescent="0.2">
      <c r="A15" s="26" t="s">
        <v>38</v>
      </c>
      <c r="B15" s="27">
        <v>258</v>
      </c>
      <c r="C15" s="28">
        <f t="shared" si="0"/>
        <v>4.2560211151435171E-2</v>
      </c>
    </row>
    <row r="16" spans="1:3" ht="15" customHeight="1" x14ac:dyDescent="0.2">
      <c r="A16" s="23" t="s">
        <v>25</v>
      </c>
      <c r="B16" s="20">
        <v>202</v>
      </c>
      <c r="C16" s="29">
        <f t="shared" si="0"/>
        <v>3.3322335862751566E-2</v>
      </c>
    </row>
    <row r="17" spans="1:3" ht="15" customHeight="1" x14ac:dyDescent="0.2">
      <c r="A17" s="26" t="s">
        <v>49</v>
      </c>
      <c r="B17" s="27">
        <v>167</v>
      </c>
      <c r="C17" s="28">
        <f t="shared" si="0"/>
        <v>2.7548663807324316E-2</v>
      </c>
    </row>
    <row r="18" spans="1:3" ht="15" customHeight="1" x14ac:dyDescent="0.2">
      <c r="A18" s="23" t="s">
        <v>22</v>
      </c>
      <c r="B18" s="20">
        <v>151</v>
      </c>
      <c r="C18" s="29">
        <f t="shared" si="0"/>
        <v>2.490927086770043E-2</v>
      </c>
    </row>
    <row r="19" spans="1:3" ht="15" customHeight="1" x14ac:dyDescent="0.2">
      <c r="A19" s="26" t="s">
        <v>40</v>
      </c>
      <c r="B19" s="27">
        <v>138</v>
      </c>
      <c r="C19" s="28">
        <f t="shared" si="0"/>
        <v>2.276476410425602E-2</v>
      </c>
    </row>
    <row r="20" spans="1:3" ht="15" customHeight="1" x14ac:dyDescent="0.2">
      <c r="A20" s="23" t="s">
        <v>20</v>
      </c>
      <c r="B20" s="20">
        <v>136</v>
      </c>
      <c r="C20" s="29">
        <f t="shared" si="0"/>
        <v>2.2434839986803037E-2</v>
      </c>
    </row>
    <row r="21" spans="1:3" ht="15" customHeight="1" x14ac:dyDescent="0.2">
      <c r="A21" s="26" t="s">
        <v>19</v>
      </c>
      <c r="B21" s="27">
        <v>127</v>
      </c>
      <c r="C21" s="28">
        <f t="shared" si="0"/>
        <v>2.0950181458264598E-2</v>
      </c>
    </row>
    <row r="22" spans="1:3" ht="15" customHeight="1" x14ac:dyDescent="0.2">
      <c r="A22" s="23" t="s">
        <v>33</v>
      </c>
      <c r="B22" s="20">
        <v>105</v>
      </c>
      <c r="C22" s="29">
        <f t="shared" si="0"/>
        <v>1.7321016166281754E-2</v>
      </c>
    </row>
    <row r="23" spans="1:3" ht="15" customHeight="1" x14ac:dyDescent="0.2">
      <c r="A23" s="26" t="s">
        <v>50</v>
      </c>
      <c r="B23" s="27">
        <v>97</v>
      </c>
      <c r="C23" s="28">
        <f t="shared" si="0"/>
        <v>1.6001319696469812E-2</v>
      </c>
    </row>
    <row r="24" spans="1:3" ht="15" customHeight="1" x14ac:dyDescent="0.2">
      <c r="A24" s="23" t="s">
        <v>32</v>
      </c>
      <c r="B24" s="20">
        <v>80</v>
      </c>
      <c r="C24" s="29">
        <f t="shared" si="0"/>
        <v>1.3196964698119432E-2</v>
      </c>
    </row>
    <row r="25" spans="1:3" ht="15" customHeight="1" x14ac:dyDescent="0.2">
      <c r="A25" s="26" t="s">
        <v>23</v>
      </c>
      <c r="B25" s="27">
        <v>67</v>
      </c>
      <c r="C25" s="28">
        <f t="shared" si="0"/>
        <v>1.1052457934675025E-2</v>
      </c>
    </row>
    <row r="26" spans="1:3" ht="15" customHeight="1" x14ac:dyDescent="0.2">
      <c r="A26" s="23" t="s">
        <v>29</v>
      </c>
      <c r="B26" s="20">
        <v>57</v>
      </c>
      <c r="C26" s="29">
        <f t="shared" si="0"/>
        <v>9.4028373474100962E-3</v>
      </c>
    </row>
    <row r="27" spans="1:3" ht="15" customHeight="1" x14ac:dyDescent="0.2">
      <c r="A27" s="26" t="s">
        <v>55</v>
      </c>
      <c r="B27" s="27">
        <v>53</v>
      </c>
      <c r="C27" s="28">
        <f t="shared" si="0"/>
        <v>8.7429891125041237E-3</v>
      </c>
    </row>
    <row r="28" spans="1:3" ht="15" customHeight="1" x14ac:dyDescent="0.2">
      <c r="A28" s="23" t="s">
        <v>24</v>
      </c>
      <c r="B28" s="20">
        <v>37</v>
      </c>
      <c r="C28" s="29">
        <f t="shared" si="0"/>
        <v>6.1035961728802372E-3</v>
      </c>
    </row>
    <row r="29" spans="1:3" ht="15" customHeight="1" x14ac:dyDescent="0.2">
      <c r="A29" s="26" t="s">
        <v>39</v>
      </c>
      <c r="B29" s="27">
        <v>35</v>
      </c>
      <c r="C29" s="28">
        <f t="shared" si="0"/>
        <v>5.7736720554272519E-3</v>
      </c>
    </row>
    <row r="30" spans="1:3" ht="15" customHeight="1" x14ac:dyDescent="0.2">
      <c r="A30" s="23" t="s">
        <v>53</v>
      </c>
      <c r="B30" s="20">
        <v>34</v>
      </c>
      <c r="C30" s="29">
        <f t="shared" si="0"/>
        <v>5.6087099967007592E-3</v>
      </c>
    </row>
    <row r="31" spans="1:3" ht="15" customHeight="1" x14ac:dyDescent="0.2">
      <c r="A31" s="26" t="s">
        <v>42</v>
      </c>
      <c r="B31" s="27">
        <v>32</v>
      </c>
      <c r="C31" s="28">
        <f t="shared" si="0"/>
        <v>5.2787858792477729E-3</v>
      </c>
    </row>
    <row r="32" spans="1:3" ht="15" customHeight="1" x14ac:dyDescent="0.2">
      <c r="A32" s="23" t="s">
        <v>28</v>
      </c>
      <c r="B32" s="20">
        <v>25</v>
      </c>
      <c r="C32" s="29">
        <f t="shared" si="0"/>
        <v>4.1240514681623224E-3</v>
      </c>
    </row>
    <row r="33" spans="1:3" ht="15" customHeight="1" x14ac:dyDescent="0.2">
      <c r="A33" s="26" t="s">
        <v>26</v>
      </c>
      <c r="B33" s="27">
        <v>24</v>
      </c>
      <c r="C33" s="28">
        <f t="shared" si="0"/>
        <v>3.9590894094358297E-3</v>
      </c>
    </row>
    <row r="34" spans="1:3" ht="15" customHeight="1" x14ac:dyDescent="0.2">
      <c r="A34" s="23" t="s">
        <v>27</v>
      </c>
      <c r="B34" s="20">
        <v>22</v>
      </c>
      <c r="C34" s="29">
        <f t="shared" si="0"/>
        <v>3.6291652919828439E-3</v>
      </c>
    </row>
    <row r="35" spans="1:3" ht="15" customHeight="1" x14ac:dyDescent="0.2">
      <c r="A35" s="26" t="s">
        <v>30</v>
      </c>
      <c r="B35" s="27">
        <v>21</v>
      </c>
      <c r="C35" s="28">
        <f t="shared" si="0"/>
        <v>3.4642032332563512E-3</v>
      </c>
    </row>
    <row r="36" spans="1:3" ht="15" customHeight="1" x14ac:dyDescent="0.2">
      <c r="A36" s="23" t="s">
        <v>21</v>
      </c>
      <c r="B36" s="20">
        <v>19</v>
      </c>
      <c r="C36" s="29">
        <f t="shared" si="0"/>
        <v>3.1342791158033654E-3</v>
      </c>
    </row>
    <row r="37" spans="1:3" ht="15" customHeight="1" x14ac:dyDescent="0.2">
      <c r="A37" s="26" t="s">
        <v>44</v>
      </c>
      <c r="B37" s="27">
        <v>17</v>
      </c>
      <c r="C37" s="28">
        <f t="shared" si="0"/>
        <v>2.8043549983503796E-3</v>
      </c>
    </row>
    <row r="38" spans="1:3" s="24" customFormat="1" ht="15" customHeight="1" x14ac:dyDescent="0.2">
      <c r="A38" s="23" t="s">
        <v>51</v>
      </c>
      <c r="B38" s="20">
        <v>17</v>
      </c>
      <c r="C38" s="29">
        <f t="shared" si="0"/>
        <v>2.8043549983503796E-3</v>
      </c>
    </row>
    <row r="39" spans="1:3" s="24" customFormat="1" ht="15" customHeight="1" x14ac:dyDescent="0.2">
      <c r="A39" s="26" t="s">
        <v>52</v>
      </c>
      <c r="B39" s="27">
        <v>10</v>
      </c>
      <c r="C39" s="28">
        <f t="shared" si="0"/>
        <v>1.649620587264929E-3</v>
      </c>
    </row>
    <row r="40" spans="1:3" s="24" customFormat="1" ht="15" customHeight="1" x14ac:dyDescent="0.2">
      <c r="A40" s="23" t="s">
        <v>45</v>
      </c>
      <c r="B40" s="20">
        <v>81</v>
      </c>
      <c r="C40" s="29">
        <f t="shared" si="0"/>
        <v>1.3361926756845926E-2</v>
      </c>
    </row>
    <row r="41" spans="1:3" s="24" customFormat="1" x14ac:dyDescent="0.2">
      <c r="A41" s="6" t="s">
        <v>54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</dc:creator>
  <cp:lastModifiedBy>Tomas Morales Lorente</cp:lastModifiedBy>
  <dcterms:created xsi:type="dcterms:W3CDTF">2020-11-17T13:04:39Z</dcterms:created>
  <dcterms:modified xsi:type="dcterms:W3CDTF">2025-11-11T15:50:02Z</dcterms:modified>
</cp:coreProperties>
</file>